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50" windowHeight="12270" tabRatio="491" activeTab="0"/>
  </bookViews>
  <sheets>
    <sheet name="Προϋπολογισμός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<sst xmlns="http://schemas.openxmlformats.org/spreadsheetml/2006/main" count="67" uniqueCount="63">
  <si>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>Αρ. Αρθ</t>
  </si>
  <si>
    <t>Άρθρο</t>
  </si>
  <si>
    <t>Μ.Μ.</t>
  </si>
  <si>
    <t>Τ.Μ.</t>
  </si>
  <si>
    <t>Δαπάνη</t>
  </si>
  <si>
    <t>Σύνολο</t>
  </si>
  <si>
    <t>Προστίθεται Αναθεώρηση</t>
  </si>
  <si>
    <t>Γενικό σύνολο</t>
  </si>
  <si>
    <t>Γενικό σύνολο με ΦΠΑ</t>
  </si>
  <si>
    <t>Προστίθεται ΦΠΑ 24%</t>
  </si>
  <si>
    <t>ΠΕΡΙΦΕΡΕΙΑ ΗΠΕΙΡΟΥ</t>
  </si>
  <si>
    <t>ΠΕΡΙΦΕΡΕΙΑΚΗ ΕΝΟΤΗΤΑ ΠΡΕΒΕΖΑΣ</t>
  </si>
  <si>
    <t>Πολιτικός Μηχανικός</t>
  </si>
  <si>
    <t>ΕΛΕΓΘΗΚΕ</t>
  </si>
  <si>
    <t>ΘΕΩΡΗΘΗΚΕ</t>
  </si>
  <si>
    <t>A/A</t>
  </si>
  <si>
    <t>Δαπάνη Ομάδας</t>
  </si>
  <si>
    <t>Κωδ. Αναθ</t>
  </si>
  <si>
    <t>m3</t>
  </si>
  <si>
    <t>ΠΡΟΫΠΟΛΟΓΙΣΜΟΣ ΜΕΛΕΤΗΣ</t>
  </si>
  <si>
    <t>Ποσό-
τητα</t>
  </si>
  <si>
    <t>ΣΥΝΤΑΧΘΗΚΕ</t>
  </si>
  <si>
    <t xml:space="preserve">ΧΡΗΜΑΤΟΔΟΤΗΣΗ: </t>
  </si>
  <si>
    <t>ΥΠΟΕΡΓΟ:</t>
  </si>
  <si>
    <t>ΕΡΓΟ:</t>
  </si>
  <si>
    <t>ΔΙΕΥΘΥΝΣΗ ΤΕΧΝΙΚΩΝ ΕΡΓΩΝ</t>
  </si>
  <si>
    <t>ΕΛΛΗΝΙΚΗ ΔΗΜΟΚΡΑΤΙΑ</t>
  </si>
  <si>
    <t>ΓΕΝΙΚΗ ΔΙΕΥΘΥΝΣΗ ΑΝΑΠΤΥΞΙΑΚΟΥ ΠΡΟΓΡΑΜΜΑΤΙΣΜΟΥ</t>
  </si>
  <si>
    <t>ΠΕΡΙΒΑΛΛΟΝΤΟΣ &amp; ΥΠΟΔΟΜΩΝ</t>
  </si>
  <si>
    <t>Προστίθενται Απρόβλεπτα 15%</t>
  </si>
  <si>
    <t>Σύνολο με ΓΕ ΟΕ και Απρόβλεπτα</t>
  </si>
  <si>
    <t>Σύνολο με ΓΕ ΟΕ</t>
  </si>
  <si>
    <t>Προστίθεται ΓΕ ΟΕ 18%</t>
  </si>
  <si>
    <t>5.03</t>
  </si>
  <si>
    <t>Επιχώσεις ορυγμάτων με προϊόντα εκσκαφών χωρίς ιδιαίτερες απαιτήσεις συμπύκνωσης</t>
  </si>
  <si>
    <t>ΥΔΡ 6066</t>
  </si>
  <si>
    <t xml:space="preserve"> </t>
  </si>
  <si>
    <r>
      <t>m</t>
    </r>
    <r>
      <rPr>
        <vertAlign val="superscript"/>
        <sz val="9"/>
        <color indexed="8"/>
        <rFont val="Arial"/>
        <family val="2"/>
      </rPr>
      <t>3</t>
    </r>
  </si>
  <si>
    <t>ΤΜΗΜΑ ΔΟΜΩΝ ΠΕΡΙΒΑΛΛΟΝΤΟΣ</t>
  </si>
  <si>
    <t>Ο Προϊστάμενος ΤΔΠ</t>
  </si>
  <si>
    <t>Με λίθους λατομείου  βάρους 200 - 500 kg</t>
  </si>
  <si>
    <t>Με λίθους λατομείου βάρους 500 - 2500 kg</t>
  </si>
  <si>
    <t>8.04.04 Ν</t>
  </si>
  <si>
    <t>ΥΔΡ 6158</t>
  </si>
  <si>
    <t>Ο συντάξας</t>
  </si>
  <si>
    <t>μμ</t>
  </si>
  <si>
    <t xml:space="preserve">Εκβαθύνσεις – διαπλατύνσεις κοιτών ποταμών ή ρεμάτων με χρήση οιουδήποτε μηχανικού εξοπλισμού </t>
  </si>
  <si>
    <t>Ν.1</t>
  </si>
  <si>
    <t>ΥΔΡ 6058</t>
  </si>
  <si>
    <t>Αρθρο 8.04</t>
  </si>
  <si>
    <t>8.04.04</t>
  </si>
  <si>
    <t>Λιθορριπές προστασία κοίτης και πρανών</t>
  </si>
  <si>
    <t xml:space="preserve">                              Kων/νος Κατσιμπόκης</t>
  </si>
  <si>
    <t xml:space="preserve">      Η Δ/ντρια Δ.Τ.Ε..Π.Ε.Πρέβεζας</t>
  </si>
  <si>
    <t>Φιλία Ρέπα</t>
  </si>
  <si>
    <t xml:space="preserve">   Χαράλαμπος Μπούρας</t>
  </si>
  <si>
    <t xml:space="preserve">            Πολιτικός Μηχανικός</t>
  </si>
  <si>
    <t>ΣΑΕΠ 030 με ΚΑ2012ΕΠ03000012</t>
  </si>
  <si>
    <t>'ΕΡΓΑ ΚΕΝΤΡΙΚΩΝ ΑΥΤΟΤΕΛΩΝ ΠΟΡΩΝ(Κ.Α.Π.)ΠΕΡΙΦΕΡΕΙΑΣ ΗΠΕΙΡΟΥ''</t>
  </si>
  <si>
    <t>ΟΜΑΔΑ B:  ΕΡΓΑ ΠΡΟΣΤΑΣΙΑΣ ΚΟΙΤΗΣ ΚΑΙ ΠΡΑΝΩΝ</t>
  </si>
  <si>
    <t>ΟΜΑΔΑ A: ΧΩΜΑΤΟΥΡΓΙΚΕΣ ΕΡΓΑΣΙΕΣ</t>
  </si>
  <si>
    <t>Πρέβεζα,    28-2-2020</t>
  </si>
  <si>
    <t>'ΑΝΤΙΠΛΗΜΜΥΡΙΚΟ ΕΡΓΟ ΣΕ ΧΕΙΜΑΡΡΟ ΣΤΟ Δ.Δ.N.ΣΙΝΩΠΗΣ''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</si>
</sst>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"/>
    <numFmt numFmtId="165" formatCode="0.0"/>
    <numFmt numFmtId="166" formatCode="#,##0.00&quot;*&quot;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</numFmts>
  <fonts count="32">
    <font>
      <sz val="10"/>
      <name val="Arial"/>
      <family val="0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52"/>
      <name val="Calibri"/>
      <family val="2"/>
    </font>
    <font>
      <sz val="11"/>
      <color indexed="62"/>
      <name val="Cambria"/>
      <family val="1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1" applyNumberFormat="0" applyAlignment="0" applyProtection="0"/>
    <xf numFmtId="0" fontId="14" fillId="16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</cellStyleXfs>
  <cellXfs count="69">
    <xf numFmtId="0" fontId="0" fillId="0" borderId="0" xfId="0" applyAlignment="1">
      <alignment/>
    </xf>
    <xf numFmtId="0" fontId="5" fillId="0" borderId="10" xfId="33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/>
    </xf>
    <xf numFmtId="0" fontId="3" fillId="0" borderId="10" xfId="33" applyNumberFormat="1" applyFont="1" applyFill="1" applyBorder="1" applyAlignment="1">
      <alignment horizontal="center" vertical="center"/>
      <protection/>
    </xf>
    <xf numFmtId="4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4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right" vertical="top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vertical="center"/>
    </xf>
    <xf numFmtId="164" fontId="3" fillId="0" borderId="10" xfId="33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left"/>
    </xf>
    <xf numFmtId="0" fontId="0" fillId="0" borderId="0" xfId="0" applyBorder="1" applyAlignment="1">
      <alignment wrapText="1"/>
    </xf>
    <xf numFmtId="0" fontId="1" fillId="16" borderId="10" xfId="33" applyNumberFormat="1" applyFont="1" applyFill="1" applyBorder="1" applyAlignment="1">
      <alignment horizontal="center" vertical="center"/>
      <protection/>
    </xf>
    <xf numFmtId="4" fontId="1" fillId="16" borderId="10" xfId="33" applyNumberFormat="1" applyFont="1" applyFill="1" applyBorder="1" applyAlignment="1">
      <alignment horizontal="center" vertical="center"/>
      <protection/>
    </xf>
    <xf numFmtId="0" fontId="4" fillId="16" borderId="10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right" vertical="center"/>
    </xf>
    <xf numFmtId="4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 wrapText="1"/>
    </xf>
    <xf numFmtId="0" fontId="7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4" fontId="0" fillId="24" borderId="10" xfId="0" applyNumberFormat="1" applyFont="1" applyFill="1" applyBorder="1" applyAlignment="1">
      <alignment vertical="center"/>
    </xf>
    <xf numFmtId="4" fontId="0" fillId="24" borderId="10" xfId="0" applyNumberFormat="1" applyFill="1" applyBorder="1" applyAlignment="1">
      <alignment vertical="center"/>
    </xf>
    <xf numFmtId="0" fontId="7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center" vertical="center" wrapText="1"/>
    </xf>
    <xf numFmtId="164" fontId="7" fillId="24" borderId="10" xfId="0" applyNumberFormat="1" applyFont="1" applyFill="1" applyBorder="1" applyAlignment="1">
      <alignment vertical="center"/>
    </xf>
    <xf numFmtId="0" fontId="7" fillId="24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vertical="center"/>
    </xf>
    <xf numFmtId="0" fontId="9" fillId="21" borderId="10" xfId="0" applyFont="1" applyFill="1" applyBorder="1" applyAlignment="1">
      <alignment horizontal="left" vertical="center"/>
    </xf>
    <xf numFmtId="0" fontId="4" fillId="0" borderId="0" xfId="0" applyFont="1" applyAlignment="1" quotePrefix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8" fillId="24" borderId="13" xfId="0" applyFont="1" applyFill="1" applyBorder="1" applyAlignment="1">
      <alignment horizontal="left" vertical="center"/>
    </xf>
    <xf numFmtId="0" fontId="8" fillId="24" borderId="11" xfId="0" applyFont="1" applyFill="1" applyBorder="1" applyAlignment="1">
      <alignment horizontal="left" vertical="center"/>
    </xf>
    <xf numFmtId="0" fontId="8" fillId="24" borderId="12" xfId="0" applyFont="1" applyFill="1" applyBorder="1" applyAlignment="1">
      <alignment horizontal="left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4">
      <selection activeCell="C7" sqref="C7"/>
    </sheetView>
  </sheetViews>
  <sheetFormatPr defaultColWidth="9.140625" defaultRowHeight="12.75"/>
  <cols>
    <col min="1" max="1" width="3.7109375" style="0" customWidth="1"/>
    <col min="2" max="2" width="10.28125" style="0" bestFit="1" customWidth="1"/>
    <col min="3" max="3" width="51.7109375" style="0" customWidth="1"/>
    <col min="4" max="4" width="10.140625" style="0" customWidth="1"/>
    <col min="5" max="5" width="4.8515625" style="0" customWidth="1"/>
    <col min="6" max="6" width="8.140625" style="0" bestFit="1" customWidth="1"/>
    <col min="7" max="7" width="8.57421875" style="0" customWidth="1"/>
    <col min="8" max="8" width="12.00390625" style="0" customWidth="1"/>
    <col min="9" max="9" width="12.28125" style="0" customWidth="1"/>
    <col min="10" max="10" width="17.8515625" style="21" customWidth="1"/>
  </cols>
  <sheetData>
    <row r="1" spans="1:10" s="3" customFormat="1" ht="12.75" customHeight="1">
      <c r="A1" s="34" t="s">
        <v>26</v>
      </c>
      <c r="B1" s="2"/>
      <c r="D1" s="7" t="s">
        <v>24</v>
      </c>
      <c r="E1" s="62" t="s">
        <v>58</v>
      </c>
      <c r="F1" s="63"/>
      <c r="G1" s="63"/>
      <c r="H1" s="63"/>
      <c r="I1" s="63"/>
      <c r="J1" s="21"/>
    </row>
    <row r="2" spans="1:10" s="3" customFormat="1" ht="12.75">
      <c r="A2" s="34" t="s">
        <v>10</v>
      </c>
      <c r="B2" s="2"/>
      <c r="D2" s="2"/>
      <c r="E2" s="63"/>
      <c r="F2" s="63"/>
      <c r="G2" s="63"/>
      <c r="H2" s="63"/>
      <c r="I2" s="63"/>
      <c r="J2" s="21"/>
    </row>
    <row r="3" spans="1:10" s="3" customFormat="1" ht="12.75">
      <c r="A3" s="34" t="s">
        <v>27</v>
      </c>
      <c r="B3" s="2"/>
      <c r="E3" s="63"/>
      <c r="F3" s="63"/>
      <c r="G3" s="63"/>
      <c r="H3" s="63"/>
      <c r="I3" s="63"/>
      <c r="J3" s="21"/>
    </row>
    <row r="4" spans="1:10" s="3" customFormat="1" ht="12.75" customHeight="1">
      <c r="A4" s="2" t="s">
        <v>28</v>
      </c>
      <c r="B4" s="2"/>
      <c r="D4" s="18"/>
      <c r="E4" s="63"/>
      <c r="F4" s="63"/>
      <c r="G4" s="63"/>
      <c r="H4" s="63"/>
      <c r="I4" s="63"/>
      <c r="J4" s="21"/>
    </row>
    <row r="5" spans="1:9" ht="12.75" customHeight="1">
      <c r="A5" s="34" t="s">
        <v>11</v>
      </c>
      <c r="B5" s="34"/>
      <c r="D5" s="34" t="s">
        <v>23</v>
      </c>
      <c r="E5" s="62" t="s">
        <v>62</v>
      </c>
      <c r="F5" s="63"/>
      <c r="G5" s="63"/>
      <c r="H5" s="63"/>
      <c r="I5" s="63"/>
    </row>
    <row r="6" spans="1:9" ht="12.75">
      <c r="A6" s="34" t="s">
        <v>25</v>
      </c>
      <c r="B6" s="34"/>
      <c r="E6" s="63"/>
      <c r="F6" s="63"/>
      <c r="G6" s="63"/>
      <c r="H6" s="63"/>
      <c r="I6" s="63"/>
    </row>
    <row r="7" spans="1:2" ht="12.75">
      <c r="A7" s="34" t="s">
        <v>38</v>
      </c>
      <c r="B7" s="34"/>
    </row>
    <row r="8" spans="1:2" ht="12.75">
      <c r="A8" s="34"/>
      <c r="B8" s="34"/>
    </row>
    <row r="9" spans="4:9" ht="12.75">
      <c r="D9" s="7" t="s">
        <v>22</v>
      </c>
      <c r="E9" s="64" t="s">
        <v>57</v>
      </c>
      <c r="F9" s="64"/>
      <c r="G9" s="64"/>
      <c r="H9" s="64"/>
      <c r="I9" s="64"/>
    </row>
    <row r="10" spans="4:8" ht="12.75">
      <c r="D10" s="7"/>
      <c r="E10" s="6"/>
      <c r="F10" s="7"/>
      <c r="G10" s="6"/>
      <c r="H10" s="6"/>
    </row>
    <row r="11" spans="1:9" ht="18">
      <c r="A11" s="65" t="s">
        <v>19</v>
      </c>
      <c r="B11" s="65"/>
      <c r="C11" s="65"/>
      <c r="D11" s="65"/>
      <c r="E11" s="65"/>
      <c r="F11" s="65"/>
      <c r="G11" s="65"/>
      <c r="H11" s="65"/>
      <c r="I11" s="65"/>
    </row>
    <row r="12" ht="12.75">
      <c r="G12" s="19"/>
    </row>
    <row r="13" spans="1:9" ht="28.5" customHeight="1">
      <c r="A13" s="30" t="s">
        <v>15</v>
      </c>
      <c r="B13" s="30" t="s">
        <v>0</v>
      </c>
      <c r="C13" s="30" t="s">
        <v>1</v>
      </c>
      <c r="D13" s="30" t="s">
        <v>17</v>
      </c>
      <c r="E13" s="30" t="s">
        <v>2</v>
      </c>
      <c r="F13" s="31" t="s">
        <v>3</v>
      </c>
      <c r="G13" s="32" t="s">
        <v>20</v>
      </c>
      <c r="H13" s="33" t="s">
        <v>4</v>
      </c>
      <c r="I13" s="32" t="s">
        <v>16</v>
      </c>
    </row>
    <row r="14" spans="1:9" ht="12.75">
      <c r="A14" s="66" t="s">
        <v>60</v>
      </c>
      <c r="B14" s="67"/>
      <c r="C14" s="67"/>
      <c r="D14" s="67"/>
      <c r="E14" s="67"/>
      <c r="F14" s="67"/>
      <c r="G14" s="67"/>
      <c r="H14" s="67"/>
      <c r="I14" s="68"/>
    </row>
    <row r="15" spans="1:9" ht="25.5">
      <c r="A15" s="41">
        <v>1</v>
      </c>
      <c r="B15" s="45" t="s">
        <v>47</v>
      </c>
      <c r="C15" s="48" t="s">
        <v>46</v>
      </c>
      <c r="D15" s="46" t="s">
        <v>48</v>
      </c>
      <c r="E15" s="41" t="s">
        <v>45</v>
      </c>
      <c r="F15" s="47">
        <v>10.5</v>
      </c>
      <c r="G15" s="42">
        <v>1000</v>
      </c>
      <c r="H15" s="43">
        <f>F15*G15</f>
        <v>10500</v>
      </c>
      <c r="I15" s="44"/>
    </row>
    <row r="16" spans="1:9" ht="25.5">
      <c r="A16" s="8">
        <v>2</v>
      </c>
      <c r="B16" s="49" t="s">
        <v>33</v>
      </c>
      <c r="C16" s="50" t="s">
        <v>34</v>
      </c>
      <c r="D16" s="51" t="s">
        <v>35</v>
      </c>
      <c r="E16" s="52" t="s">
        <v>18</v>
      </c>
      <c r="F16" s="53">
        <v>0.41</v>
      </c>
      <c r="G16" s="38">
        <v>550</v>
      </c>
      <c r="H16" s="43">
        <f>F16*G16</f>
        <v>225.5</v>
      </c>
      <c r="I16" s="9"/>
    </row>
    <row r="17" spans="1:10" s="5" customFormat="1" ht="23.25" customHeight="1">
      <c r="A17" s="8"/>
      <c r="B17" s="8"/>
      <c r="C17" s="1"/>
      <c r="D17" s="8"/>
      <c r="E17" s="8"/>
      <c r="F17" s="27"/>
      <c r="G17" s="22"/>
      <c r="H17" s="23"/>
      <c r="I17" s="23">
        <f>H15+H16</f>
        <v>10725.5</v>
      </c>
      <c r="J17" s="29"/>
    </row>
    <row r="18" spans="1:10" s="25" customFormat="1" ht="12.75">
      <c r="A18" s="61" t="s">
        <v>59</v>
      </c>
      <c r="B18" s="61"/>
      <c r="C18" s="61"/>
      <c r="D18" s="61"/>
      <c r="E18" s="61"/>
      <c r="F18" s="61"/>
      <c r="G18" s="61"/>
      <c r="H18" s="61"/>
      <c r="I18" s="61"/>
      <c r="J18" s="24"/>
    </row>
    <row r="19" spans="1:10" s="25" customFormat="1" ht="23.25" customHeight="1">
      <c r="A19" s="8"/>
      <c r="B19" s="54" t="s">
        <v>49</v>
      </c>
      <c r="C19" s="55" t="s">
        <v>51</v>
      </c>
      <c r="D19" s="56" t="s">
        <v>36</v>
      </c>
      <c r="E19" s="57" t="s">
        <v>36</v>
      </c>
      <c r="F19" s="58"/>
      <c r="G19" s="22"/>
      <c r="H19" s="23"/>
      <c r="I19" s="23"/>
      <c r="J19" s="24"/>
    </row>
    <row r="20" spans="1:10" s="25" customFormat="1" ht="23.25" customHeight="1">
      <c r="A20" s="8">
        <v>3</v>
      </c>
      <c r="B20" s="54" t="s">
        <v>50</v>
      </c>
      <c r="C20" s="55" t="s">
        <v>40</v>
      </c>
      <c r="D20" s="56" t="s">
        <v>43</v>
      </c>
      <c r="E20" s="59" t="s">
        <v>37</v>
      </c>
      <c r="F20" s="60">
        <v>23.2</v>
      </c>
      <c r="G20" s="39">
        <v>200</v>
      </c>
      <c r="H20" s="23">
        <f>F20*G20</f>
        <v>4640</v>
      </c>
      <c r="I20" s="23"/>
      <c r="J20" s="24"/>
    </row>
    <row r="21" spans="1:10" s="25" customFormat="1" ht="23.25" customHeight="1">
      <c r="A21" s="8">
        <v>4</v>
      </c>
      <c r="B21" s="54" t="s">
        <v>42</v>
      </c>
      <c r="C21" s="55" t="s">
        <v>41</v>
      </c>
      <c r="D21" s="56" t="s">
        <v>43</v>
      </c>
      <c r="E21" s="59" t="s">
        <v>37</v>
      </c>
      <c r="F21" s="60">
        <v>25.2</v>
      </c>
      <c r="G21" s="39">
        <v>450</v>
      </c>
      <c r="H21" s="23">
        <f>F21*G21</f>
        <v>11340</v>
      </c>
      <c r="I21" s="23"/>
      <c r="J21" s="24"/>
    </row>
    <row r="22" spans="1:10" s="25" customFormat="1" ht="23.25" customHeight="1">
      <c r="A22" s="8"/>
      <c r="B22" s="8"/>
      <c r="C22" s="1"/>
      <c r="D22" s="8"/>
      <c r="E22" s="8"/>
      <c r="F22" s="27"/>
      <c r="G22" s="26"/>
      <c r="H22" s="23"/>
      <c r="I22" s="23">
        <f>H20+H21</f>
        <v>15980</v>
      </c>
      <c r="J22" s="24"/>
    </row>
    <row r="23" spans="1:10" s="25" customFormat="1" ht="23.25" customHeight="1">
      <c r="A23" s="12"/>
      <c r="B23" s="12"/>
      <c r="C23" s="12"/>
      <c r="D23" s="12"/>
      <c r="E23" s="12"/>
      <c r="F23" s="13"/>
      <c r="G23" s="10"/>
      <c r="H23" s="14" t="s">
        <v>5</v>
      </c>
      <c r="I23" s="11">
        <f>SUM(I14:I22)</f>
        <v>26705.5</v>
      </c>
      <c r="J23" s="24"/>
    </row>
    <row r="24" spans="1:10" s="25" customFormat="1" ht="23.25" customHeight="1">
      <c r="A24" s="12"/>
      <c r="B24" s="12"/>
      <c r="C24" s="12"/>
      <c r="D24" s="12"/>
      <c r="E24" s="12"/>
      <c r="F24" s="13"/>
      <c r="G24" s="10"/>
      <c r="H24" s="35" t="s">
        <v>32</v>
      </c>
      <c r="I24" s="11">
        <f>ROUND(I23*0.18,2)</f>
        <v>4806.99</v>
      </c>
      <c r="J24" s="24"/>
    </row>
    <row r="25" spans="1:10" ht="14.25">
      <c r="A25" s="12"/>
      <c r="B25" s="12"/>
      <c r="C25" s="12"/>
      <c r="D25" s="12"/>
      <c r="E25" s="12"/>
      <c r="F25" s="13"/>
      <c r="G25" s="10"/>
      <c r="H25" s="35" t="s">
        <v>31</v>
      </c>
      <c r="I25" s="11">
        <f>I24+I23</f>
        <v>31512.489999999998</v>
      </c>
      <c r="J25" s="36"/>
    </row>
    <row r="26" spans="1:10" ht="14.25">
      <c r="A26" s="12"/>
      <c r="B26" s="12"/>
      <c r="C26" s="12"/>
      <c r="D26" s="12"/>
      <c r="E26" s="12"/>
      <c r="F26" s="13"/>
      <c r="G26" s="10"/>
      <c r="H26" s="35" t="s">
        <v>29</v>
      </c>
      <c r="I26" s="11">
        <f>ROUND(I25*0.15,2)</f>
        <v>4726.87</v>
      </c>
      <c r="J26" s="36"/>
    </row>
    <row r="27" spans="1:9" ht="12.75">
      <c r="A27" s="12"/>
      <c r="B27" s="12"/>
      <c r="C27" s="12"/>
      <c r="D27" s="12"/>
      <c r="E27" s="12"/>
      <c r="F27" s="13"/>
      <c r="G27" s="10"/>
      <c r="H27" s="35" t="s">
        <v>30</v>
      </c>
      <c r="I27" s="11">
        <f>I26+I25</f>
        <v>36239.36</v>
      </c>
    </row>
    <row r="28" spans="1:10" ht="14.25">
      <c r="A28" s="12"/>
      <c r="B28" s="12"/>
      <c r="C28" s="12"/>
      <c r="D28" s="12"/>
      <c r="E28" s="12"/>
      <c r="F28" s="13"/>
      <c r="G28" s="10"/>
      <c r="H28" s="15" t="s">
        <v>6</v>
      </c>
      <c r="I28" s="11">
        <v>50.96</v>
      </c>
      <c r="J28" s="36"/>
    </row>
    <row r="29" spans="1:9" ht="12.75">
      <c r="A29" s="12"/>
      <c r="B29" s="12"/>
      <c r="C29" s="12"/>
      <c r="D29" s="12"/>
      <c r="E29" s="12"/>
      <c r="F29" s="13"/>
      <c r="G29" s="10"/>
      <c r="H29" s="15" t="s">
        <v>7</v>
      </c>
      <c r="I29" s="11">
        <f>SUM(I27:I28)</f>
        <v>36290.32</v>
      </c>
    </row>
    <row r="30" spans="1:10" ht="14.25">
      <c r="A30" s="12"/>
      <c r="B30" s="12"/>
      <c r="C30" s="12"/>
      <c r="D30" s="12"/>
      <c r="E30" s="12"/>
      <c r="F30" s="13"/>
      <c r="G30" s="10"/>
      <c r="H30" s="15" t="s">
        <v>9</v>
      </c>
      <c r="I30" s="11">
        <f>I29*0.24</f>
        <v>8709.6768</v>
      </c>
      <c r="J30" s="37"/>
    </row>
    <row r="31" spans="2:10" ht="14.25">
      <c r="B31" s="12"/>
      <c r="C31" s="12"/>
      <c r="D31" s="12"/>
      <c r="E31" s="12"/>
      <c r="F31" s="13"/>
      <c r="G31" s="10"/>
      <c r="H31" s="16" t="s">
        <v>8</v>
      </c>
      <c r="I31" s="17">
        <f>SUM(I29:I30)</f>
        <v>44999.9968</v>
      </c>
      <c r="J31" s="36"/>
    </row>
    <row r="32" ht="14.25">
      <c r="J32" s="36"/>
    </row>
    <row r="33" ht="12.75">
      <c r="J33" s="40"/>
    </row>
    <row r="34" ht="12.75">
      <c r="H34" s="5"/>
    </row>
    <row r="36" spans="2:10" ht="12.75">
      <c r="B36" s="4"/>
      <c r="C36" s="20" t="s">
        <v>61</v>
      </c>
      <c r="E36" s="20" t="str">
        <f>C36</f>
        <v>Πρέβεζα,    28-2-2020</v>
      </c>
      <c r="H36" s="4" t="str">
        <f>E36</f>
        <v>Πρέβεζα,    28-2-2020</v>
      </c>
      <c r="J36"/>
    </row>
    <row r="37" spans="2:10" ht="12.75">
      <c r="B37" s="4"/>
      <c r="C37" s="20" t="s">
        <v>21</v>
      </c>
      <c r="E37" s="4" t="s">
        <v>13</v>
      </c>
      <c r="H37" s="4" t="s">
        <v>14</v>
      </c>
      <c r="I37" s="3"/>
      <c r="J37"/>
    </row>
    <row r="38" spans="2:10" ht="12.75">
      <c r="B38" s="4"/>
      <c r="C38" s="20" t="s">
        <v>44</v>
      </c>
      <c r="E38" s="20" t="s">
        <v>39</v>
      </c>
      <c r="H38" s="4" t="s">
        <v>53</v>
      </c>
      <c r="I38" s="3"/>
      <c r="J38"/>
    </row>
    <row r="39" spans="3:10" ht="12.75">
      <c r="C39" s="4"/>
      <c r="E39" s="4"/>
      <c r="H39" s="4"/>
      <c r="J39"/>
    </row>
    <row r="40" spans="3:10" ht="12.75">
      <c r="C40" s="4"/>
      <c r="E40" s="4"/>
      <c r="H40" s="4"/>
      <c r="J40"/>
    </row>
    <row r="41" spans="3:10" ht="12.75">
      <c r="C41" s="4"/>
      <c r="E41" s="4"/>
      <c r="H41" s="4"/>
      <c r="J41"/>
    </row>
    <row r="42" spans="3:10" ht="12.75">
      <c r="C42" s="28" t="s">
        <v>52</v>
      </c>
      <c r="E42" s="4" t="s">
        <v>55</v>
      </c>
      <c r="H42" s="4" t="s">
        <v>54</v>
      </c>
      <c r="J42"/>
    </row>
    <row r="43" spans="2:10" ht="12.75">
      <c r="B43" s="4"/>
      <c r="C43" s="4" t="s">
        <v>12</v>
      </c>
      <c r="E43" s="4" t="s">
        <v>12</v>
      </c>
      <c r="H43" s="4" t="s">
        <v>56</v>
      </c>
      <c r="I43" s="3"/>
      <c r="J43"/>
    </row>
    <row r="44" spans="2:10" ht="12.75">
      <c r="B44" s="4"/>
      <c r="I44" s="3"/>
      <c r="J44"/>
    </row>
    <row r="45" spans="2:10" ht="12.75">
      <c r="B45" s="4"/>
      <c r="E45" s="4"/>
      <c r="H45" s="4"/>
      <c r="I45" s="3"/>
      <c r="J45"/>
    </row>
    <row r="46" spans="3:10" ht="12.75">
      <c r="C46" s="20"/>
      <c r="J46"/>
    </row>
    <row r="47" spans="3:10" ht="12.75">
      <c r="C47" s="20"/>
      <c r="J47"/>
    </row>
  </sheetData>
  <sheetProtection/>
  <mergeCells count="5">
    <mergeCell ref="E1:I4"/>
    <mergeCell ref="E9:I9"/>
    <mergeCell ref="A11:I11"/>
    <mergeCell ref="A14:I14"/>
    <mergeCell ref="E5:I6"/>
  </mergeCells>
  <printOptions/>
  <pageMargins left="0.6299212598425197" right="0.2362204724409449" top="0.7086614173228347" bottom="0.69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tech20</dc:creator>
  <cp:keywords/>
  <dc:description/>
  <cp:lastModifiedBy>tech6</cp:lastModifiedBy>
  <cp:lastPrinted>2020-02-21T07:11:19Z</cp:lastPrinted>
  <dcterms:created xsi:type="dcterms:W3CDTF">2015-11-10T06:44:09Z</dcterms:created>
  <dcterms:modified xsi:type="dcterms:W3CDTF">2020-03-03T07:30:59Z</dcterms:modified>
  <cp:category/>
  <cp:version/>
  <cp:contentType/>
  <cp:contentStatus/>
</cp:coreProperties>
</file>