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<sst xmlns="http://schemas.openxmlformats.org/spreadsheetml/2006/main" count="88" uniqueCount="76">
  <si>
    <t>A/A</t>
  </si>
  <si>
    <t>ΑΡΙΘ. ΤΙΜΟΛ</t>
  </si>
  <si>
    <t>ΕΡΓΑΣΙΑ</t>
  </si>
  <si>
    <t>ΑΡΘΡΟ ΑΝΑΘΕΩΡ.</t>
  </si>
  <si>
    <t>ΜΟΝΑΔΑ</t>
  </si>
  <si>
    <t>ΤΙΜΗ</t>
  </si>
  <si>
    <t>ΠΟΣΟΤΗΤΕΣ</t>
  </si>
  <si>
    <t>ΜΕΡΙΚΗ ΔΑΠΑΝΗ</t>
  </si>
  <si>
    <t>ΣΥΝΟΛΟ</t>
  </si>
  <si>
    <t>ΕΛΛΗΝΙΚΗ ΔΗΜΟΚΡΑΤΙΑ</t>
  </si>
  <si>
    <t>Προστίθεται ΓΕ&amp;ΟΕ</t>
  </si>
  <si>
    <t>Άθροισμα</t>
  </si>
  <si>
    <t>Απρόβλεπτα</t>
  </si>
  <si>
    <t>Πιθανή Αναθ/ση</t>
  </si>
  <si>
    <t>Φ.Π.Α.</t>
  </si>
  <si>
    <t>Γενικό Σύνολο</t>
  </si>
  <si>
    <t>ΟΛΙΚΗ ΔΑΠΑΝΗ</t>
  </si>
  <si>
    <t>ΓΕΝΙΚΟ  ΣΥΝΟΛΟ</t>
  </si>
  <si>
    <r>
      <t>m</t>
    </r>
    <r>
      <rPr>
        <vertAlign val="superscript"/>
        <sz val="9"/>
        <rFont val="Arial"/>
        <family val="2"/>
      </rPr>
      <t>3</t>
    </r>
  </si>
  <si>
    <t>Α. ΧΩΜΑΤΟΥΡΓΙΚΑ</t>
  </si>
  <si>
    <t>Χαλύβδινο δομικό πλέγμα B500C εκτός υπογείων έργων</t>
  </si>
  <si>
    <t>ΥΔΡ-7018</t>
  </si>
  <si>
    <t>kg</t>
  </si>
  <si>
    <t>m3</t>
  </si>
  <si>
    <t>ΠΕΡΙΦΕΡΕΙΑ ΗΠΕΙΡΟΥ</t>
  </si>
  <si>
    <t xml:space="preserve">ΓΕΝ.Δ/ΝΣΗ ΑΝΑΠΤΥΞΙΑΚΟΥ ΠΡΟΓΡΑΜΜΑΤΙΣΜΟΥ </t>
  </si>
  <si>
    <t>ΠΕΡΙΒΑΛΛΟΝΤΟΣ &amp; ΥΠΟΔΟΜΩΝ</t>
  </si>
  <si>
    <t>ΠΕΡΙΦΕΡΕΙΑΚΗ ΕΝΟΤΗΤΑ ΠΡΕΒΕΖΑΣ</t>
  </si>
  <si>
    <t>ΔΙΕΥΘΥΝΣΗ ΤΕΧΝΙΚΩΝ ΕΡΓΩΝ</t>
  </si>
  <si>
    <t>ΠΡΟΫΠΟΛΟΓΙΣΜΟΣ :30.000,00 ΕΥΡΩ</t>
  </si>
  <si>
    <t>Ουρανία Κονταράτου</t>
  </si>
  <si>
    <t>Πολιτικός Μηχανικός Π.Ε.</t>
  </si>
  <si>
    <t xml:space="preserve">        ΕΛΕΓΧΘΗΚΕ</t>
  </si>
  <si>
    <t>ΘΕΩΡΗΘΗΚΕ</t>
  </si>
  <si>
    <t xml:space="preserve">            Ο Πρ/νος</t>
  </si>
  <si>
    <t xml:space="preserve">   </t>
  </si>
  <si>
    <t>9.01</t>
  </si>
  <si>
    <t>Ξυλότυποι ή σιδηρότυποι επιπέδων επιφανειών</t>
  </si>
  <si>
    <t>ΥΔΡ 6301</t>
  </si>
  <si>
    <t>m2</t>
  </si>
  <si>
    <t>9.10.04</t>
  </si>
  <si>
    <t>Για κατασκευές από σκυρόδεμα κατηγορίας C16/20</t>
  </si>
  <si>
    <t>ΥΔΡ 6327</t>
  </si>
  <si>
    <t>Β-30.1</t>
  </si>
  <si>
    <t>Β-30.2</t>
  </si>
  <si>
    <t>Χάλυβας οπλισμού σκυροδέματος B500C εκτός υπογείων έργων</t>
  </si>
  <si>
    <t>ΟΔΟ-2612</t>
  </si>
  <si>
    <t>Τμήμ. Συγκοιν/κων Έργων</t>
  </si>
  <si>
    <t>3.01.02</t>
  </si>
  <si>
    <t xml:space="preserve">Εκσκαφές τάφρων ή διωρύγων αρδευτικών ή αποστραγγιστικών δικτύων  σε εδάφη γαιώδη - ημιβραχώδη  με την  φόρτωση των προϊόντων επί αυτοκινήτου και την μεταφορά στον χώρο απόθεσης ή απόρριψης σε οποιαδήποτε απόσταση </t>
  </si>
  <si>
    <t xml:space="preserve">ΕΡΓΟ: ’Έργα κεντρικών αυτοτελών πόρων (Κ.Α.Π) Περιφέρειας Ηπείρου’’ ΥΠΟΕΡΓΟ  :’Κατασκευή τεχνικών έργων επί  της 10ης επαρχιακής οδού Στεφάνης-Θεσπρωτικού Άσσου ''                                                                                                                  </t>
  </si>
  <si>
    <t>Α-2</t>
  </si>
  <si>
    <t>Γενικές εκσκαφές σε έδαφος γιαώδες-ημιβραχώδες</t>
  </si>
  <si>
    <t>ΟΔΟ-1123Α</t>
  </si>
  <si>
    <t>Α-16</t>
  </si>
  <si>
    <t>Άρση καταπτώσεων για κάθε είδους έδαφος</t>
  </si>
  <si>
    <t>ΟΔΟ-1420</t>
  </si>
  <si>
    <t xml:space="preserve">Β.ΤΕΧΝΙΚΑ ΕΡΓΑ </t>
  </si>
  <si>
    <t>Β-1</t>
  </si>
  <si>
    <t>Εκσκαφή θεμελίων τεχνικών έργων και τάφρων πλάτους έως 5,0μ</t>
  </si>
  <si>
    <t>ΟΔΟ 2151</t>
  </si>
  <si>
    <t>Β-7</t>
  </si>
  <si>
    <t>Λιθορριπή κοιτοστρώσεων ,αναβαθμών κ.λ.π.</t>
  </si>
  <si>
    <t>ΟΔΟ 2251</t>
  </si>
  <si>
    <t>Β-29.2.1</t>
  </si>
  <si>
    <t>Κατασκευή ρείθρων,τάφρων κλπ με σκυρόδεμα C12/15, άοπλο</t>
  </si>
  <si>
    <t>ΟΔΟ 2531</t>
  </si>
  <si>
    <t>Γ1.1</t>
  </si>
  <si>
    <t>Γ. ΟΔΟΣΤΡΩΣΙΑ</t>
  </si>
  <si>
    <t>Υπόβαση μεταβλητού πάχους (ΠΤΠ Ο-150)</t>
  </si>
  <si>
    <t>Γεώργιος  Λογοθέτης</t>
  </si>
  <si>
    <t xml:space="preserve">      Η Δ/ντρια</t>
  </si>
  <si>
    <t>Φιλία Ρέπα</t>
  </si>
  <si>
    <t xml:space="preserve">        Η    Συντάξασσα </t>
  </si>
  <si>
    <t>ΥΔΡ-6054</t>
  </si>
  <si>
    <t xml:space="preserve">Πρέβεζα            1/10/2019  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</si>
</sst>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0.00000"/>
    <numFmt numFmtId="169" formatCode="0.000000"/>
    <numFmt numFmtId="170" formatCode="0.0000"/>
    <numFmt numFmtId="171" formatCode="0.000"/>
    <numFmt numFmtId="172" formatCode="0.0000000"/>
    <numFmt numFmtId="173" formatCode="0.0"/>
    <numFmt numFmtId="174" formatCode="#,##0.00&quot;*&quot;"/>
    <numFmt numFmtId="175" formatCode="#,##0.00\ "/>
    <numFmt numFmtId="176" formatCode="&quot;Ναι&quot;;&quot;Ναι&quot;;&quot;Όχι&quot;"/>
    <numFmt numFmtId="177" formatCode="&quot;Ενεργό&quot;;&quot;Ενεργό&quot;;&quot;Ανενεργό&quot;"/>
  </numFmts>
  <fonts count="47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sz val="9"/>
      <name val="Arial Greek"/>
      <family val="2"/>
    </font>
    <font>
      <b/>
      <sz val="9"/>
      <name val="Arial Greek"/>
      <family val="2"/>
    </font>
    <font>
      <b/>
      <sz val="8"/>
      <name val="Times New Roman"/>
      <family val="1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9" fillId="0" borderId="13" xfId="0" applyFont="1" applyBorder="1" applyAlignment="1">
      <alignment horizontal="center" vertical="center" wrapText="1"/>
    </xf>
    <xf numFmtId="43" fontId="4" fillId="0" borderId="10" xfId="50" applyFont="1" applyFill="1" applyBorder="1" applyAlignment="1">
      <alignment horizontal="right"/>
    </xf>
    <xf numFmtId="0" fontId="6" fillId="0" borderId="10" xfId="33" applyNumberFormat="1" applyFont="1" applyFill="1" applyBorder="1" applyAlignment="1">
      <alignment horizontal="left" vertical="center" wrapText="1"/>
      <protection/>
    </xf>
    <xf numFmtId="0" fontId="4" fillId="0" borderId="10" xfId="33" applyNumberFormat="1" applyFont="1" applyFill="1" applyBorder="1" applyAlignment="1">
      <alignment horizontal="center" vertical="center"/>
      <protection/>
    </xf>
    <xf numFmtId="4" fontId="8" fillId="0" borderId="10" xfId="33" applyNumberFormat="1" applyFont="1" applyBorder="1" applyAlignment="1">
      <alignment/>
      <protection/>
    </xf>
    <xf numFmtId="0" fontId="0" fillId="0" borderId="10" xfId="0" applyBorder="1" applyAlignment="1">
      <alignment wrapText="1"/>
    </xf>
    <xf numFmtId="0" fontId="0" fillId="0" borderId="10" xfId="0" applyNumberFormat="1" applyFont="1" applyFill="1" applyBorder="1" applyAlignment="1">
      <alignment/>
    </xf>
    <xf numFmtId="0" fontId="4" fillId="0" borderId="13" xfId="33" applyNumberFormat="1" applyFont="1" applyFill="1" applyBorder="1" applyAlignment="1">
      <alignment horizontal="center" vertical="center"/>
      <protection/>
    </xf>
    <xf numFmtId="4" fontId="8" fillId="0" borderId="14" xfId="33" applyNumberFormat="1" applyFont="1" applyBorder="1" applyAlignment="1">
      <alignment/>
      <protection/>
    </xf>
    <xf numFmtId="0" fontId="4" fillId="0" borderId="14" xfId="33" applyNumberFormat="1" applyFont="1" applyFill="1" applyBorder="1" applyAlignment="1">
      <alignment vertical="center"/>
      <protection/>
    </xf>
    <xf numFmtId="4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0" xfId="33" applyNumberFormat="1" applyFont="1" applyFill="1" applyBorder="1" applyAlignment="1">
      <alignment horizontal="center" vertical="center"/>
      <protection/>
    </xf>
    <xf numFmtId="0" fontId="2" fillId="0" borderId="14" xfId="0" applyFont="1" applyBorder="1" applyAlignment="1">
      <alignment/>
    </xf>
    <xf numFmtId="43" fontId="4" fillId="0" borderId="14" xfId="50" applyFont="1" applyFill="1" applyBorder="1" applyAlignment="1">
      <alignment horizontal="right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33" applyNumberFormat="1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left" vertical="center"/>
    </xf>
    <xf numFmtId="0" fontId="12" fillId="0" borderId="10" xfId="33" applyNumberFormat="1" applyFont="1" applyFill="1" applyBorder="1" applyAlignment="1">
      <alignment horizontal="center" vertical="center"/>
      <protection/>
    </xf>
    <xf numFmtId="4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4" fontId="12" fillId="0" borderId="10" xfId="0" applyNumberFormat="1" applyFont="1" applyBorder="1" applyAlignment="1">
      <alignment wrapText="1"/>
    </xf>
    <xf numFmtId="0" fontId="6" fillId="0" borderId="16" xfId="33" applyNumberFormat="1" applyFont="1" applyFill="1" applyBorder="1" applyAlignment="1">
      <alignment horizontal="left" vertical="center" wrapText="1"/>
      <protection/>
    </xf>
    <xf numFmtId="0" fontId="4" fillId="0" borderId="16" xfId="33" applyNumberFormat="1" applyFont="1" applyFill="1" applyBorder="1" applyAlignment="1">
      <alignment horizontal="center" vertical="center"/>
      <protection/>
    </xf>
    <xf numFmtId="0" fontId="11" fillId="0" borderId="10" xfId="33" applyNumberFormat="1" applyFont="1" applyFill="1" applyBorder="1" applyAlignment="1">
      <alignment horizontal="left" vertical="center" wrapText="1"/>
      <protection/>
    </xf>
    <xf numFmtId="0" fontId="2" fillId="0" borderId="14" xfId="0" applyFont="1" applyBorder="1" applyAlignment="1">
      <alignment horizontal="center" wrapText="1"/>
    </xf>
    <xf numFmtId="0" fontId="6" fillId="0" borderId="16" xfId="0" applyFont="1" applyFill="1" applyBorder="1" applyAlignment="1">
      <alignment vertical="center" wrapText="1"/>
    </xf>
    <xf numFmtId="0" fontId="4" fillId="0" borderId="14" xfId="33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right" wrapText="1"/>
    </xf>
    <xf numFmtId="0" fontId="4" fillId="0" borderId="10" xfId="0" applyFont="1" applyBorder="1" applyAlignment="1">
      <alignment horizontal="right"/>
    </xf>
    <xf numFmtId="0" fontId="4" fillId="0" borderId="17" xfId="33" applyNumberFormat="1" applyFont="1" applyFill="1" applyBorder="1" applyAlignment="1">
      <alignment horizontal="right" vertical="center"/>
      <protection/>
    </xf>
    <xf numFmtId="0" fontId="4" fillId="0" borderId="13" xfId="33" applyNumberFormat="1" applyFont="1" applyFill="1" applyBorder="1" applyAlignment="1">
      <alignment horizontal="right" vertical="center"/>
      <protection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1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0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wrapText="1"/>
    </xf>
    <xf numFmtId="0" fontId="10" fillId="0" borderId="15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NEOPRoME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27">
      <selection activeCell="C39" sqref="C39:J39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7.7109375" style="0" customWidth="1"/>
    <col min="4" max="4" width="9.00390625" style="0" customWidth="1"/>
    <col min="5" max="5" width="4.00390625" style="0" customWidth="1"/>
    <col min="6" max="6" width="7.8515625" style="0" customWidth="1"/>
    <col min="7" max="7" width="10.140625" style="6" customWidth="1"/>
    <col min="8" max="8" width="7.8515625" style="0" customWidth="1"/>
    <col min="9" max="9" width="10.00390625" style="0" hidden="1" customWidth="1"/>
    <col min="10" max="10" width="12.8515625" style="0" customWidth="1"/>
    <col min="16" max="16" width="6.7109375" style="0" customWidth="1"/>
    <col min="20" max="20" width="8.421875" style="0" customWidth="1"/>
  </cols>
  <sheetData>
    <row r="1" spans="2:10" ht="18" customHeight="1">
      <c r="B1" s="23" t="s">
        <v>9</v>
      </c>
      <c r="C1" s="23"/>
      <c r="D1" s="25"/>
      <c r="E1" s="74" t="s">
        <v>50</v>
      </c>
      <c r="F1" s="74"/>
      <c r="G1" s="74"/>
      <c r="H1" s="74"/>
      <c r="I1" s="70"/>
      <c r="J1" s="70"/>
    </row>
    <row r="2" spans="2:10" ht="13.5" customHeight="1">
      <c r="B2" s="70" t="s">
        <v>24</v>
      </c>
      <c r="C2" s="70"/>
      <c r="D2" s="25"/>
      <c r="E2" s="74"/>
      <c r="F2" s="74"/>
      <c r="G2" s="74"/>
      <c r="H2" s="74"/>
      <c r="I2" s="70"/>
      <c r="J2" s="70"/>
    </row>
    <row r="3" spans="2:10" ht="12.75" customHeight="1">
      <c r="B3" s="70" t="s">
        <v>25</v>
      </c>
      <c r="C3" s="70"/>
      <c r="D3" s="25"/>
      <c r="E3" s="74"/>
      <c r="F3" s="74"/>
      <c r="G3" s="74"/>
      <c r="H3" s="74"/>
      <c r="I3" s="70"/>
      <c r="J3" s="70"/>
    </row>
    <row r="4" spans="2:10" ht="15.75" customHeight="1">
      <c r="B4" s="70" t="s">
        <v>26</v>
      </c>
      <c r="C4" s="70"/>
      <c r="D4" s="25"/>
      <c r="E4" s="74"/>
      <c r="F4" s="74"/>
      <c r="G4" s="74"/>
      <c r="H4" s="74"/>
      <c r="I4" s="70"/>
      <c r="J4" s="70"/>
    </row>
    <row r="5" spans="2:10" ht="13.5" customHeight="1">
      <c r="B5" s="71" t="s">
        <v>27</v>
      </c>
      <c r="C5" s="71"/>
      <c r="D5" s="25"/>
      <c r="E5" s="74"/>
      <c r="F5" s="74"/>
      <c r="G5" s="74"/>
      <c r="H5" s="74"/>
      <c r="I5" s="70"/>
      <c r="J5" s="70"/>
    </row>
    <row r="6" spans="2:10" ht="13.5" customHeight="1">
      <c r="B6" s="71" t="s">
        <v>28</v>
      </c>
      <c r="C6" s="71"/>
      <c r="D6" s="25"/>
      <c r="E6" s="74"/>
      <c r="F6" s="70"/>
      <c r="G6" s="23"/>
      <c r="H6" s="25"/>
      <c r="I6" s="25"/>
      <c r="J6" s="25"/>
    </row>
    <row r="7" spans="2:10" ht="15" customHeight="1">
      <c r="B7" s="23"/>
      <c r="C7" s="23"/>
      <c r="D7" s="25"/>
      <c r="E7" s="76" t="s">
        <v>29</v>
      </c>
      <c r="F7" s="76"/>
      <c r="G7" s="76"/>
      <c r="H7" s="76"/>
      <c r="I7" s="76"/>
      <c r="J7" s="76"/>
    </row>
    <row r="8" spans="5:10" ht="3.75" customHeight="1" hidden="1">
      <c r="E8" s="9"/>
      <c r="F8" s="9"/>
      <c r="G8" s="9"/>
      <c r="H8" s="9"/>
      <c r="I8" s="9"/>
      <c r="J8" s="9"/>
    </row>
    <row r="9" spans="5:10" ht="3.75" customHeight="1" hidden="1">
      <c r="E9" s="11"/>
      <c r="F9" s="11"/>
      <c r="G9" s="11"/>
      <c r="H9" s="11"/>
      <c r="I9" s="11"/>
      <c r="J9" s="11"/>
    </row>
    <row r="10" spans="1:10" ht="22.5" customHeight="1">
      <c r="A10" s="13" t="s">
        <v>0</v>
      </c>
      <c r="B10" s="12" t="s">
        <v>1</v>
      </c>
      <c r="C10" s="13" t="s">
        <v>2</v>
      </c>
      <c r="D10" s="12" t="s">
        <v>3</v>
      </c>
      <c r="E10" s="12" t="s">
        <v>4</v>
      </c>
      <c r="F10" s="12" t="s">
        <v>5</v>
      </c>
      <c r="G10" s="12" t="s">
        <v>6</v>
      </c>
      <c r="H10" s="12" t="s">
        <v>7</v>
      </c>
      <c r="I10" s="12"/>
      <c r="J10" s="12" t="s">
        <v>16</v>
      </c>
    </row>
    <row r="11" spans="1:10" ht="10.5" customHeight="1" hidden="1">
      <c r="A11" s="1"/>
      <c r="B11" s="1"/>
      <c r="C11" s="1"/>
      <c r="D11" s="1"/>
      <c r="E11" s="1"/>
      <c r="F11" s="1"/>
      <c r="G11" s="7"/>
      <c r="H11" s="1"/>
      <c r="I11" s="1"/>
      <c r="J11" s="1"/>
    </row>
    <row r="12" spans="1:11" ht="16.5" customHeight="1">
      <c r="A12" s="17"/>
      <c r="B12" s="2"/>
      <c r="C12" s="14" t="s">
        <v>19</v>
      </c>
      <c r="D12" s="3"/>
      <c r="E12" s="3"/>
      <c r="F12" s="3"/>
      <c r="G12" s="7"/>
      <c r="H12" s="3"/>
      <c r="I12" s="1"/>
      <c r="J12" s="3"/>
      <c r="K12" s="4"/>
    </row>
    <row r="13" spans="1:11" ht="99.75" customHeight="1">
      <c r="A13" s="63">
        <v>1</v>
      </c>
      <c r="B13" s="58" t="s">
        <v>48</v>
      </c>
      <c r="C13" s="59" t="s">
        <v>49</v>
      </c>
      <c r="D13" s="60" t="s">
        <v>74</v>
      </c>
      <c r="E13" s="29" t="s">
        <v>18</v>
      </c>
      <c r="F13" s="27">
        <v>0.82</v>
      </c>
      <c r="G13" s="27">
        <v>100</v>
      </c>
      <c r="H13" s="30">
        <f>F13*G13</f>
        <v>82</v>
      </c>
      <c r="I13" s="26"/>
      <c r="J13" s="30">
        <f>H13</f>
        <v>82</v>
      </c>
      <c r="K13" s="4"/>
    </row>
    <row r="14" spans="1:11" ht="93.75" customHeight="1">
      <c r="A14" s="64">
        <v>2</v>
      </c>
      <c r="B14" s="20" t="s">
        <v>51</v>
      </c>
      <c r="C14" s="42" t="s">
        <v>52</v>
      </c>
      <c r="D14" s="29" t="s">
        <v>53</v>
      </c>
      <c r="E14" s="29" t="s">
        <v>23</v>
      </c>
      <c r="F14" s="27">
        <v>2.6</v>
      </c>
      <c r="G14" s="27">
        <v>400</v>
      </c>
      <c r="H14" s="30">
        <f>F14*G14</f>
        <v>1040</v>
      </c>
      <c r="I14" s="30">
        <f>G14*H14</f>
        <v>416000</v>
      </c>
      <c r="J14" s="30">
        <f>H14</f>
        <v>1040</v>
      </c>
      <c r="K14" s="4"/>
    </row>
    <row r="15" spans="1:11" ht="93.75" customHeight="1">
      <c r="A15" s="64">
        <v>3</v>
      </c>
      <c r="B15" s="47" t="s">
        <v>54</v>
      </c>
      <c r="C15" s="48" t="s">
        <v>55</v>
      </c>
      <c r="D15" s="33" t="s">
        <v>56</v>
      </c>
      <c r="E15" s="29" t="s">
        <v>23</v>
      </c>
      <c r="F15" s="27">
        <v>3.1</v>
      </c>
      <c r="G15" s="27">
        <v>155</v>
      </c>
      <c r="H15" s="30">
        <f>F15*G15</f>
        <v>480.5</v>
      </c>
      <c r="I15" s="26"/>
      <c r="J15" s="52">
        <f>H15</f>
        <v>480.5</v>
      </c>
      <c r="K15" s="4"/>
    </row>
    <row r="16" spans="1:11" ht="16.5" customHeight="1">
      <c r="A16" s="35"/>
      <c r="B16" s="29"/>
      <c r="C16" s="22" t="s">
        <v>8</v>
      </c>
      <c r="D16" s="29"/>
      <c r="E16" s="33"/>
      <c r="F16" s="27"/>
      <c r="G16" s="27"/>
      <c r="H16" s="34"/>
      <c r="I16" s="26"/>
      <c r="J16" s="52">
        <f>SUM(H13:H15)</f>
        <v>1602.5</v>
      </c>
      <c r="K16" s="4"/>
    </row>
    <row r="17" spans="1:11" s="19" customFormat="1" ht="17.25" customHeight="1">
      <c r="A17" s="31"/>
      <c r="B17" s="66" t="s">
        <v>57</v>
      </c>
      <c r="C17" s="67"/>
      <c r="D17" s="67"/>
      <c r="E17" s="40"/>
      <c r="F17" s="41"/>
      <c r="G17" s="41"/>
      <c r="H17" s="40"/>
      <c r="I17" s="18"/>
      <c r="J17" s="53"/>
      <c r="K17" s="21"/>
    </row>
    <row r="18" spans="1:11" s="19" customFormat="1" ht="31.5" customHeight="1">
      <c r="A18" s="61">
        <v>4</v>
      </c>
      <c r="B18" s="14" t="s">
        <v>58</v>
      </c>
      <c r="C18" s="42" t="s">
        <v>59</v>
      </c>
      <c r="D18" s="65" t="s">
        <v>60</v>
      </c>
      <c r="E18" s="29" t="s">
        <v>23</v>
      </c>
      <c r="F18" s="41">
        <v>6.2</v>
      </c>
      <c r="G18" s="41">
        <v>280</v>
      </c>
      <c r="H18" s="30">
        <f aca="true" t="shared" si="0" ref="H18:H24">F18*G18</f>
        <v>1736</v>
      </c>
      <c r="I18" s="18"/>
      <c r="J18" s="54">
        <f>H18</f>
        <v>1736</v>
      </c>
      <c r="K18" s="21"/>
    </row>
    <row r="19" spans="1:11" s="19" customFormat="1" ht="31.5" customHeight="1">
      <c r="A19" s="61">
        <v>5</v>
      </c>
      <c r="B19" s="14" t="s">
        <v>61</v>
      </c>
      <c r="C19" s="42" t="s">
        <v>62</v>
      </c>
      <c r="D19" s="65" t="s">
        <v>63</v>
      </c>
      <c r="E19" s="29" t="s">
        <v>23</v>
      </c>
      <c r="F19" s="41">
        <v>15.3</v>
      </c>
      <c r="G19" s="41">
        <v>200</v>
      </c>
      <c r="H19" s="30">
        <f t="shared" si="0"/>
        <v>3060</v>
      </c>
      <c r="I19" s="18"/>
      <c r="J19" s="54">
        <f>H19</f>
        <v>3060</v>
      </c>
      <c r="K19" s="21"/>
    </row>
    <row r="20" spans="1:11" s="19" customFormat="1" ht="31.5" customHeight="1">
      <c r="A20" s="61">
        <v>6</v>
      </c>
      <c r="B20" s="14" t="s">
        <v>64</v>
      </c>
      <c r="C20" s="42" t="s">
        <v>65</v>
      </c>
      <c r="D20" s="65" t="s">
        <v>66</v>
      </c>
      <c r="E20" s="29" t="s">
        <v>23</v>
      </c>
      <c r="F20" s="41">
        <v>86.5</v>
      </c>
      <c r="G20" s="41">
        <v>100</v>
      </c>
      <c r="H20" s="30">
        <f t="shared" si="0"/>
        <v>8650</v>
      </c>
      <c r="I20" s="18"/>
      <c r="J20" s="53"/>
      <c r="K20" s="21"/>
    </row>
    <row r="21" spans="1:11" ht="24.75" customHeight="1">
      <c r="A21" s="62">
        <v>7</v>
      </c>
      <c r="B21" s="50" t="s">
        <v>36</v>
      </c>
      <c r="C21" s="42" t="s">
        <v>37</v>
      </c>
      <c r="D21" s="43" t="s">
        <v>38</v>
      </c>
      <c r="E21" s="29" t="s">
        <v>39</v>
      </c>
      <c r="F21" s="27">
        <v>8.2</v>
      </c>
      <c r="G21" s="27">
        <v>36</v>
      </c>
      <c r="H21" s="3">
        <f t="shared" si="0"/>
        <v>295.2</v>
      </c>
      <c r="I21" s="1"/>
      <c r="J21" s="53">
        <f>H21</f>
        <v>295.2</v>
      </c>
      <c r="K21" s="4"/>
    </row>
    <row r="22" spans="1:11" ht="26.25" customHeight="1">
      <c r="A22" s="62">
        <v>8</v>
      </c>
      <c r="B22" s="50" t="s">
        <v>40</v>
      </c>
      <c r="C22" s="42" t="s">
        <v>41</v>
      </c>
      <c r="D22" s="43" t="s">
        <v>42</v>
      </c>
      <c r="E22" s="29" t="s">
        <v>23</v>
      </c>
      <c r="F22" s="27">
        <v>82</v>
      </c>
      <c r="G22" s="27">
        <v>15</v>
      </c>
      <c r="H22" s="3">
        <f t="shared" si="0"/>
        <v>1230</v>
      </c>
      <c r="I22" s="1"/>
      <c r="J22" s="53">
        <f>H22</f>
        <v>1230</v>
      </c>
      <c r="K22" s="4"/>
    </row>
    <row r="23" spans="1:11" ht="25.5" customHeight="1">
      <c r="A23" s="62">
        <v>9</v>
      </c>
      <c r="B23" s="51" t="s">
        <v>43</v>
      </c>
      <c r="C23" s="28" t="s">
        <v>20</v>
      </c>
      <c r="D23" s="29" t="s">
        <v>21</v>
      </c>
      <c r="E23" s="29" t="s">
        <v>22</v>
      </c>
      <c r="F23" s="27">
        <v>1.15</v>
      </c>
      <c r="G23" s="27">
        <v>2025</v>
      </c>
      <c r="H23" s="32">
        <f t="shared" si="0"/>
        <v>2328.75</v>
      </c>
      <c r="I23" s="1"/>
      <c r="J23" s="54">
        <f>H23</f>
        <v>2328.75</v>
      </c>
      <c r="K23" s="4"/>
    </row>
    <row r="24" spans="1:11" ht="31.5" customHeight="1">
      <c r="A24" s="62">
        <v>10</v>
      </c>
      <c r="B24" s="51" t="s">
        <v>44</v>
      </c>
      <c r="C24" s="55" t="s">
        <v>45</v>
      </c>
      <c r="D24" s="56" t="s">
        <v>46</v>
      </c>
      <c r="E24" s="29" t="s">
        <v>22</v>
      </c>
      <c r="F24" s="27">
        <v>1.15</v>
      </c>
      <c r="G24" s="27">
        <v>200</v>
      </c>
      <c r="H24" s="32">
        <f t="shared" si="0"/>
        <v>229.99999999999997</v>
      </c>
      <c r="I24" s="1"/>
      <c r="J24" s="52">
        <f>SUM(H21:H24)</f>
        <v>4083.95</v>
      </c>
      <c r="K24" s="4"/>
    </row>
    <row r="25" spans="1:11" ht="31.5" customHeight="1">
      <c r="A25" s="38"/>
      <c r="B25" s="39"/>
      <c r="C25" s="57" t="s">
        <v>68</v>
      </c>
      <c r="D25" s="29"/>
      <c r="E25" s="29"/>
      <c r="F25" s="27"/>
      <c r="G25" s="27"/>
      <c r="H25" s="32"/>
      <c r="I25" s="1"/>
      <c r="J25" s="44"/>
      <c r="K25" s="4"/>
    </row>
    <row r="26" spans="1:11" ht="31.5" customHeight="1">
      <c r="A26" s="38">
        <v>11</v>
      </c>
      <c r="B26" s="51" t="s">
        <v>67</v>
      </c>
      <c r="C26" s="49" t="s">
        <v>69</v>
      </c>
      <c r="D26" s="33"/>
      <c r="E26" s="29" t="s">
        <v>23</v>
      </c>
      <c r="F26" s="27">
        <v>15.3</v>
      </c>
      <c r="G26" s="27">
        <v>15</v>
      </c>
      <c r="H26" s="32">
        <f>F26*G26</f>
        <v>229.5</v>
      </c>
      <c r="I26" s="1"/>
      <c r="J26" s="44">
        <f>H26</f>
        <v>229.5</v>
      </c>
      <c r="K26" s="4"/>
    </row>
    <row r="27" spans="1:10" ht="13.5" customHeight="1">
      <c r="A27" s="17"/>
      <c r="B27" s="2"/>
      <c r="C27" s="22" t="s">
        <v>8</v>
      </c>
      <c r="D27" s="3"/>
      <c r="E27" s="3"/>
      <c r="F27" s="3"/>
      <c r="G27" s="7"/>
      <c r="H27" s="3"/>
      <c r="I27" s="1"/>
      <c r="J27" s="45">
        <f>SUM(H16:H26)</f>
        <v>17759.45</v>
      </c>
    </row>
    <row r="28" spans="1:10" ht="15.75" customHeight="1">
      <c r="A28" s="10"/>
      <c r="B28" s="3"/>
      <c r="C28" s="5" t="s">
        <v>17</v>
      </c>
      <c r="D28" s="3"/>
      <c r="E28" s="3"/>
      <c r="F28" s="72" t="s">
        <v>35</v>
      </c>
      <c r="G28" s="73"/>
      <c r="H28" s="15"/>
      <c r="I28" s="15"/>
      <c r="J28" s="46">
        <f>J27</f>
        <v>17759.45</v>
      </c>
    </row>
    <row r="29" spans="1:10" ht="18.75" customHeight="1">
      <c r="A29" s="8"/>
      <c r="B29" s="3"/>
      <c r="C29" s="5"/>
      <c r="D29" s="3"/>
      <c r="E29" s="3"/>
      <c r="F29" s="72" t="s">
        <v>10</v>
      </c>
      <c r="G29" s="73"/>
      <c r="H29" s="16">
        <v>0.18</v>
      </c>
      <c r="I29" s="15"/>
      <c r="J29" s="36">
        <f>ROUND(J28*0.18,2)</f>
        <v>3196.7</v>
      </c>
    </row>
    <row r="30" spans="1:10" ht="13.5" customHeight="1">
      <c r="A30" s="8"/>
      <c r="B30" s="3"/>
      <c r="C30" s="5"/>
      <c r="D30" s="3"/>
      <c r="E30" s="3"/>
      <c r="F30" s="72" t="s">
        <v>11</v>
      </c>
      <c r="G30" s="73"/>
      <c r="H30" s="15"/>
      <c r="I30" s="15"/>
      <c r="J30" s="36">
        <f>J29+J28</f>
        <v>20956.15</v>
      </c>
    </row>
    <row r="31" spans="1:10" ht="15" customHeight="1">
      <c r="A31" s="8"/>
      <c r="B31" s="3"/>
      <c r="C31" s="5"/>
      <c r="D31" s="3"/>
      <c r="E31" s="3"/>
      <c r="F31" s="72" t="s">
        <v>12</v>
      </c>
      <c r="G31" s="73"/>
      <c r="H31" s="16">
        <v>0.15</v>
      </c>
      <c r="I31" s="15"/>
      <c r="J31" s="36">
        <f>ROUND(J30*0.15,2)</f>
        <v>3143.42</v>
      </c>
    </row>
    <row r="32" spans="1:10" ht="11.25" customHeight="1">
      <c r="A32" s="8"/>
      <c r="B32" s="3"/>
      <c r="C32" s="5"/>
      <c r="D32" s="3"/>
      <c r="E32" s="3"/>
      <c r="F32" s="68" t="s">
        <v>11</v>
      </c>
      <c r="G32" s="75"/>
      <c r="H32" s="15"/>
      <c r="I32" s="15"/>
      <c r="J32" s="36">
        <f>J31+J30</f>
        <v>24099.57</v>
      </c>
    </row>
    <row r="33" spans="1:10" ht="10.5" customHeight="1">
      <c r="A33" s="8"/>
      <c r="B33" s="3"/>
      <c r="C33" s="5"/>
      <c r="D33" s="3"/>
      <c r="E33" s="3"/>
      <c r="F33" s="68" t="s">
        <v>13</v>
      </c>
      <c r="G33" s="69"/>
      <c r="H33" s="15"/>
      <c r="I33" s="15"/>
      <c r="J33" s="37">
        <v>93.98</v>
      </c>
    </row>
    <row r="34" spans="1:10" ht="13.5" customHeight="1">
      <c r="A34" s="8"/>
      <c r="B34" s="3"/>
      <c r="C34" s="5"/>
      <c r="D34" s="3"/>
      <c r="E34" s="3"/>
      <c r="F34" s="72" t="s">
        <v>11</v>
      </c>
      <c r="G34" s="73"/>
      <c r="H34" s="15"/>
      <c r="I34" s="15"/>
      <c r="J34" s="36">
        <f>J32+J33</f>
        <v>24193.55</v>
      </c>
    </row>
    <row r="35" spans="1:10" ht="15" customHeight="1">
      <c r="A35" s="8"/>
      <c r="B35" s="1"/>
      <c r="C35" s="1"/>
      <c r="D35" s="1"/>
      <c r="E35" s="1"/>
      <c r="F35" s="72" t="s">
        <v>14</v>
      </c>
      <c r="G35" s="73"/>
      <c r="H35" s="16">
        <v>0.24</v>
      </c>
      <c r="I35" s="15"/>
      <c r="J35" s="36">
        <f>ROUND(J34*0.24,2)</f>
        <v>5806.45</v>
      </c>
    </row>
    <row r="36" spans="1:10" ht="14.25" customHeight="1">
      <c r="A36" s="8"/>
      <c r="B36" s="1"/>
      <c r="C36" s="1"/>
      <c r="D36" s="1"/>
      <c r="E36" s="1"/>
      <c r="F36" s="72" t="s">
        <v>15</v>
      </c>
      <c r="G36" s="73"/>
      <c r="H36" s="15"/>
      <c r="I36" s="15"/>
      <c r="J36" s="36">
        <f>J34+J35</f>
        <v>30000</v>
      </c>
    </row>
    <row r="39" spans="3:10" ht="12.75">
      <c r="C39" s="78" t="s">
        <v>75</v>
      </c>
      <c r="D39" s="78"/>
      <c r="E39" s="78"/>
      <c r="F39" s="78"/>
      <c r="G39" s="78"/>
      <c r="H39" s="78"/>
      <c r="I39" s="78"/>
      <c r="J39" s="78"/>
    </row>
    <row r="40" spans="3:10" ht="12.75">
      <c r="C40" s="25"/>
      <c r="D40" s="70" t="s">
        <v>32</v>
      </c>
      <c r="E40" s="77"/>
      <c r="F40" s="77"/>
      <c r="G40" s="77"/>
      <c r="H40" s="70" t="s">
        <v>33</v>
      </c>
      <c r="I40" s="70"/>
      <c r="J40" s="70"/>
    </row>
    <row r="41" spans="2:10" ht="12.75">
      <c r="B41" s="25" t="s">
        <v>73</v>
      </c>
      <c r="D41" s="70" t="s">
        <v>34</v>
      </c>
      <c r="E41" s="77"/>
      <c r="F41" s="77"/>
      <c r="G41" s="77"/>
      <c r="H41" s="70" t="s">
        <v>71</v>
      </c>
      <c r="I41" s="70"/>
      <c r="J41" s="70"/>
    </row>
    <row r="42" spans="2:10" ht="12.75">
      <c r="B42" s="25"/>
      <c r="D42" s="70" t="s">
        <v>47</v>
      </c>
      <c r="E42" s="70"/>
      <c r="F42" s="70"/>
      <c r="G42" s="70"/>
      <c r="H42" s="25"/>
      <c r="I42" s="25"/>
      <c r="J42" s="25"/>
    </row>
    <row r="43" spans="2:10" ht="12.75">
      <c r="B43" s="25"/>
      <c r="D43" s="70"/>
      <c r="E43" s="70"/>
      <c r="F43" s="70"/>
      <c r="G43" s="70"/>
      <c r="H43" s="70"/>
      <c r="I43" s="70"/>
      <c r="J43" s="70"/>
    </row>
    <row r="44" spans="2:10" ht="12.75">
      <c r="B44" s="25"/>
      <c r="D44" s="25"/>
      <c r="E44" s="25"/>
      <c r="F44" s="25"/>
      <c r="G44" s="23"/>
      <c r="H44" s="25"/>
      <c r="I44" s="25"/>
      <c r="J44" s="25"/>
    </row>
    <row r="45" spans="2:10" ht="12.75">
      <c r="B45" s="70" t="s">
        <v>30</v>
      </c>
      <c r="C45" s="79"/>
      <c r="D45" s="70" t="s">
        <v>70</v>
      </c>
      <c r="E45" s="77"/>
      <c r="F45" s="77"/>
      <c r="G45" s="77"/>
      <c r="H45" s="70" t="s">
        <v>72</v>
      </c>
      <c r="I45" s="70"/>
      <c r="J45" s="70"/>
    </row>
    <row r="46" spans="2:10" ht="12.75">
      <c r="B46" s="25" t="s">
        <v>31</v>
      </c>
      <c r="D46" s="70" t="s">
        <v>31</v>
      </c>
      <c r="E46" s="70"/>
      <c r="F46" s="70"/>
      <c r="G46" s="70"/>
      <c r="H46" s="70" t="s">
        <v>31</v>
      </c>
      <c r="I46" s="70"/>
      <c r="J46" s="70"/>
    </row>
    <row r="47" spans="3:10" ht="12.75">
      <c r="C47" s="24"/>
      <c r="D47" s="80"/>
      <c r="E47" s="80"/>
      <c r="F47" s="80"/>
      <c r="G47" s="80"/>
      <c r="H47" s="80"/>
      <c r="I47" s="80"/>
      <c r="J47" s="80"/>
    </row>
  </sheetData>
  <sheetProtection/>
  <mergeCells count="33">
    <mergeCell ref="H47:J47"/>
    <mergeCell ref="H43:J43"/>
    <mergeCell ref="D47:G47"/>
    <mergeCell ref="D46:G46"/>
    <mergeCell ref="D43:G43"/>
    <mergeCell ref="H45:J45"/>
    <mergeCell ref="D45:G45"/>
    <mergeCell ref="C39:J39"/>
    <mergeCell ref="H40:J40"/>
    <mergeCell ref="H41:J41"/>
    <mergeCell ref="D41:G41"/>
    <mergeCell ref="B45:C45"/>
    <mergeCell ref="H46:J46"/>
    <mergeCell ref="E1:J5"/>
    <mergeCell ref="E6:F6"/>
    <mergeCell ref="F31:G31"/>
    <mergeCell ref="F32:G32"/>
    <mergeCell ref="E7:J7"/>
    <mergeCell ref="D42:G42"/>
    <mergeCell ref="F34:G34"/>
    <mergeCell ref="F35:G35"/>
    <mergeCell ref="F36:G36"/>
    <mergeCell ref="D40:G40"/>
    <mergeCell ref="B17:D17"/>
    <mergeCell ref="F33:G33"/>
    <mergeCell ref="B2:C2"/>
    <mergeCell ref="B3:C3"/>
    <mergeCell ref="B4:C4"/>
    <mergeCell ref="B5:C5"/>
    <mergeCell ref="B6:C6"/>
    <mergeCell ref="F28:G28"/>
    <mergeCell ref="F29:G29"/>
    <mergeCell ref="F30:G30"/>
  </mergeCells>
  <printOptions/>
  <pageMargins left="0.36" right="0.2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B51" sqref="B51:C5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</dc:creator>
  <cp:keywords/>
  <dc:description/>
  <cp:lastModifiedBy>ΤΕΧΝΙΚΗ ΥΠΗΡΕΣΙΑ</cp:lastModifiedBy>
  <cp:lastPrinted>2019-09-16T10:02:36Z</cp:lastPrinted>
  <dcterms:created xsi:type="dcterms:W3CDTF">2011-07-26T08:16:26Z</dcterms:created>
  <dcterms:modified xsi:type="dcterms:W3CDTF">2019-10-01T07:05:44Z</dcterms:modified>
  <cp:category/>
  <cp:version/>
  <cp:contentType/>
  <cp:contentStatus/>
</cp:coreProperties>
</file>